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"/>
    </mc:Choice>
  </mc:AlternateContent>
  <bookViews>
    <workbookView xWindow="0" yWindow="0" windowWidth="24000" windowHeight="9735"/>
  </bookViews>
  <sheets>
    <sheet name="Calcul valeur entreprise" sheetId="1" r:id="rId1"/>
    <sheet name="Critèr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11" i="1"/>
  <c r="H9" i="1"/>
  <c r="H7" i="1"/>
  <c r="I7" i="1" l="1"/>
  <c r="I9" i="1" s="1"/>
  <c r="I11" i="1" s="1"/>
  <c r="I15" i="1" s="1"/>
  <c r="I17" i="1" l="1"/>
  <c r="B21" i="1" s="1"/>
</calcChain>
</file>

<file path=xl/sharedStrings.xml><?xml version="1.0" encoding="utf-8"?>
<sst xmlns="http://schemas.openxmlformats.org/spreadsheetml/2006/main" count="264" uniqueCount="137">
  <si>
    <t>Votre chiffre d'affaires actuel en rythme annuel :</t>
  </si>
  <si>
    <t>Rythme annuel de progression de votre chiffre d'affaires :</t>
  </si>
  <si>
    <t>Votre excédent brut d'exploitation actuel (chiffre annuel) :</t>
  </si>
  <si>
    <t>L'EBE montre la capacité de l'entreprise à générer de la trésorerie.</t>
  </si>
  <si>
    <t>L'EBE est la ressource d'exploitation après paiement des charges de personnel mais avant les dotations aux amortissements.</t>
  </si>
  <si>
    <t>VALEUR ESTIMEE DE VOTRE ENTREPRISE :</t>
  </si>
  <si>
    <t>Votre statut juridique :</t>
  </si>
  <si>
    <t>Auto-entreprise (micro)</t>
  </si>
  <si>
    <t>Entreprise individuelle classique</t>
  </si>
  <si>
    <t>SARL ou EURL</t>
  </si>
  <si>
    <t>SAS ou SASU</t>
  </si>
  <si>
    <t>Autre</t>
  </si>
  <si>
    <t>Votre secteur d'activité :</t>
  </si>
  <si>
    <t>Votre aire d'influence :</t>
  </si>
  <si>
    <t>Locale</t>
  </si>
  <si>
    <t>Régionale</t>
  </si>
  <si>
    <t>Nationale</t>
  </si>
  <si>
    <t>Nationale et internationale</t>
  </si>
  <si>
    <t>Activités</t>
  </si>
  <si>
    <t>Agence de voyages</t>
  </si>
  <si>
    <t>Alimentation générale</t>
  </si>
  <si>
    <t>Ambulances</t>
  </si>
  <si>
    <t>Ameublement</t>
  </si>
  <si>
    <t>Articles de bureau</t>
  </si>
  <si>
    <t>Bar (zone rurale)</t>
  </si>
  <si>
    <t>Bar (zone urbaine)</t>
  </si>
  <si>
    <t>Bijouterie horlogerie</t>
  </si>
  <si>
    <t>Bonneterie, lingerie</t>
  </si>
  <si>
    <t>Boucherie</t>
  </si>
  <si>
    <t>Boulangerie pâtisserie</t>
  </si>
  <si>
    <t>Café</t>
  </si>
  <si>
    <t>Camping</t>
  </si>
  <si>
    <t>Cave à vins</t>
  </si>
  <si>
    <t>Charcuterie</t>
  </si>
  <si>
    <t>Chaussures</t>
  </si>
  <si>
    <t>Coiffure</t>
  </si>
  <si>
    <t>Diététique, produits naturels</t>
  </si>
  <si>
    <t>Ecole de conduite</t>
  </si>
  <si>
    <t>Electricité générale</t>
  </si>
  <si>
    <t>Epicerie fine</t>
  </si>
  <si>
    <t>Fleuriste</t>
  </si>
  <si>
    <t>Fromagerie</t>
  </si>
  <si>
    <t>Hôtel</t>
  </si>
  <si>
    <t>Institut de beauté</t>
  </si>
  <si>
    <t>Jardinerie, paysagiste</t>
  </si>
  <si>
    <t>Maçonnerie</t>
  </si>
  <si>
    <t>Meubles</t>
  </si>
  <si>
    <t>Optique</t>
  </si>
  <si>
    <t>Papeterie</t>
  </si>
  <si>
    <t>Pharmacie</t>
  </si>
  <si>
    <t>Pressing – Laverie</t>
  </si>
  <si>
    <t>Prêt-à-porter, vêtements</t>
  </si>
  <si>
    <t>Protection-Sécurité-Alarme</t>
  </si>
  <si>
    <t>Réparation de chaussure et cuir</t>
  </si>
  <si>
    <t>Restaurant</t>
  </si>
  <si>
    <t>Restauration rapide</t>
  </si>
  <si>
    <t>Station service</t>
  </si>
  <si>
    <t>Supérette, supermarché</t>
  </si>
  <si>
    <t>Toilettage animaux</t>
  </si>
  <si>
    <t>Traiteur</t>
  </si>
  <si>
    <t>Vente de véhicules d’occasion</t>
  </si>
  <si>
    <t>Vente de véhicules neufs</t>
  </si>
  <si>
    <t>Accessoires automobiles</t>
  </si>
  <si>
    <t>Agence de publicité</t>
  </si>
  <si>
    <t>Antiquités</t>
  </si>
  <si>
    <t>Appareils médicaux</t>
  </si>
  <si>
    <t>Articles de pêche</t>
  </si>
  <si>
    <t>Articles de sport</t>
  </si>
  <si>
    <t>Arts de la table - Cadeaux - Listes de mariage</t>
  </si>
  <si>
    <t>Bois, Charbon et Fuel</t>
  </si>
  <si>
    <t>Bricolage</t>
  </si>
  <si>
    <t>Brocante</t>
  </si>
  <si>
    <t>Cadeaux - Articles de Paris</t>
  </si>
  <si>
    <t>Carburant</t>
  </si>
  <si>
    <t>Carrelage</t>
  </si>
  <si>
    <t>Centre de remise en forme</t>
  </si>
  <si>
    <t>Cheminée (Vente et installation)</t>
  </si>
  <si>
    <t>Cinéma</t>
  </si>
  <si>
    <t xml:space="preserve">Cuisines (vente) </t>
  </si>
  <si>
    <t>Cycles et motos</t>
  </si>
  <si>
    <t>Discothèque</t>
  </si>
  <si>
    <t>Ébénisterie - Menuiserie</t>
  </si>
  <si>
    <t>Électroménager, Hi-Fi, TV, Vidéo, radio</t>
  </si>
  <si>
    <t>Épicerie en libre-service</t>
  </si>
  <si>
    <t>Galerie d'art</t>
  </si>
  <si>
    <t>Garage - Station service</t>
  </si>
  <si>
    <t>Import - Export</t>
  </si>
  <si>
    <t>Instruments de musique (Vente)</t>
  </si>
  <si>
    <t>Jeux - Jouets</t>
  </si>
  <si>
    <t>Journaux et périodiques</t>
  </si>
  <si>
    <t>Laboratoire d'analyses médicales</t>
  </si>
  <si>
    <t>Laverie automatique</t>
  </si>
  <si>
    <t>Location de véhicules automobiles</t>
  </si>
  <si>
    <t>Maçonnerie - Couverture</t>
  </si>
  <si>
    <t>Maison de retraite</t>
  </si>
  <si>
    <t>Marbrerie et articles funéraires</t>
  </si>
  <si>
    <t>Maroquinerie</t>
  </si>
  <si>
    <t>Mercerie - Lingerie - Bonneterie</t>
  </si>
  <si>
    <t>Nettoyage - Gardiennage</t>
  </si>
  <si>
    <t>Parfumerie - Esthétique</t>
  </si>
  <si>
    <t>Pâtisserie</t>
  </si>
  <si>
    <t>Peinture - Papier peint - Vitrerie - Déco</t>
  </si>
  <si>
    <t>Photo</t>
  </si>
  <si>
    <t>Pizzeria</t>
  </si>
  <si>
    <t>Plats cuisinés - Traiteurs</t>
  </si>
  <si>
    <t>Plomberie - Chauffage - Sanitaire</t>
  </si>
  <si>
    <t>Prothèses dentaires (Laboratoire de)</t>
  </si>
  <si>
    <t>Réparation de cycles / motocycles</t>
  </si>
  <si>
    <t>Restauration rapide - Fast foods</t>
  </si>
  <si>
    <t>Salon de thé</t>
  </si>
  <si>
    <t>Supermarché</t>
  </si>
  <si>
    <t>Transports routiers - Déménagements</t>
  </si>
  <si>
    <t>Café - Tabac</t>
  </si>
  <si>
    <t>Garagiste</t>
  </si>
  <si>
    <t>Vente de voitures</t>
  </si>
  <si>
    <t>Informatique, Bureautique</t>
  </si>
  <si>
    <t>Réparation d’appareil électroménager, quincaillerie</t>
  </si>
  <si>
    <t>Animalerie</t>
  </si>
  <si>
    <t>Librairie papeterie</t>
  </si>
  <si>
    <t>Lingerie bonneterie</t>
  </si>
  <si>
    <t>Start-up innovante</t>
  </si>
  <si>
    <t>Services à la personne</t>
  </si>
  <si>
    <t>E-commerce</t>
  </si>
  <si>
    <t>COMMERCE ET ARTISANAT (choisir ci-dessous) :</t>
  </si>
  <si>
    <t>Profession libérale non réglementée (toutes activités)</t>
  </si>
  <si>
    <t>champ obligatoire</t>
  </si>
  <si>
    <r>
      <t>sélectionner dans la liste de choix</t>
    </r>
    <r>
      <rPr>
        <b/>
        <i/>
        <sz val="11"/>
        <color rgb="FFFF0000"/>
        <rFont val="Calibri"/>
        <family val="2"/>
        <scheme val="minor"/>
      </rPr>
      <t xml:space="preserve"> (obligatoire)</t>
    </r>
  </si>
  <si>
    <t>AUTRES ACTIVITES</t>
  </si>
  <si>
    <t>Industrie légère</t>
  </si>
  <si>
    <t>Fabrication sous marque propre (tous secteurs)</t>
  </si>
  <si>
    <t>Pourcentage à appliquer sur le CA</t>
  </si>
  <si>
    <t>Calcul de la valeur d'une entreprise</t>
  </si>
  <si>
    <t>Pourcentage appliqué sur le CA</t>
  </si>
  <si>
    <t>Statut juridique</t>
  </si>
  <si>
    <t>Zone de présence</t>
  </si>
  <si>
    <t>Critères pris en compte pour la valorisation</t>
  </si>
  <si>
    <t>Méthode basée sur les multiples de chiffre d’affaires, corrigés de différents critères.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</si>
</sst>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6" fillId="0" borderId="0" xfId="0" applyFont="1" applyAlignment="1">
      <alignment horizontal="left" indent="1"/>
    </xf>
    <xf numFmtId="9" fontId="0" fillId="0" borderId="0" xfId="0" applyNumberFormat="1" applyAlignment="1">
      <alignment horizontal="center"/>
    </xf>
    <xf numFmtId="43" fontId="0" fillId="0" borderId="0" xfId="0" applyNumberFormat="1"/>
    <xf numFmtId="9" fontId="0" fillId="0" borderId="0" xfId="2" applyFont="1"/>
    <xf numFmtId="0" fontId="0" fillId="0" borderId="3" xfId="0" applyBorder="1"/>
    <xf numFmtId="9" fontId="0" fillId="0" borderId="4" xfId="0" applyNumberFormat="1" applyFont="1" applyBorder="1" applyAlignment="1">
      <alignment horizontal="center"/>
    </xf>
    <xf numFmtId="0" fontId="0" fillId="0" borderId="5" xfId="0" applyBorder="1"/>
    <xf numFmtId="9" fontId="0" fillId="0" borderId="6" xfId="0" applyNumberFormat="1" applyFont="1" applyBorder="1" applyAlignment="1">
      <alignment horizontal="center"/>
    </xf>
    <xf numFmtId="0" fontId="0" fillId="0" borderId="7" xfId="0" applyBorder="1"/>
    <xf numFmtId="9" fontId="0" fillId="0" borderId="8" xfId="0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1" xfId="0" applyFont="1" applyBorder="1" applyAlignment="1" applyProtection="1">
      <alignment horizontal="right" indent="2"/>
      <protection locked="0"/>
    </xf>
    <xf numFmtId="0" fontId="3" fillId="0" borderId="1" xfId="0" applyFont="1" applyBorder="1" applyAlignment="1" applyProtection="1">
      <alignment horizontal="right" indent="2"/>
      <protection locked="0"/>
    </xf>
    <xf numFmtId="43" fontId="3" fillId="0" borderId="1" xfId="1" applyFont="1" applyBorder="1" applyAlignment="1" applyProtection="1">
      <alignment horizontal="center"/>
      <protection locked="0"/>
    </xf>
    <xf numFmtId="9" fontId="3" fillId="0" borderId="1" xfId="2" applyFont="1" applyBorder="1" applyAlignment="1" applyProtection="1">
      <alignment horizontal="right" indent="2"/>
      <protection locked="0"/>
    </xf>
    <xf numFmtId="44" fontId="7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0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Border="1"/>
    <xf numFmtId="9" fontId="0" fillId="0" borderId="0" xfId="0" applyNumberFormat="1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Font="1" applyBorder="1"/>
    <xf numFmtId="0" fontId="2" fillId="0" borderId="0" xfId="0" applyFont="1" applyFill="1" applyBorder="1"/>
    <xf numFmtId="0" fontId="10" fillId="0" borderId="0" xfId="0" applyFont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1171575</xdr:colOff>
      <xdr:row>0</xdr:row>
      <xdr:rowOff>0</xdr:rowOff>
    </xdr:from>
    <xdr:to>
      <xdr:col>2</xdr:col>
      <xdr:colOff>28575</xdr:colOff>
      <xdr:row>1</xdr:row>
      <xdr:rowOff>173915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0"/>
          <a:ext cx="1876425" cy="507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"/>
  <sheetViews>
    <sheetView showGridLines="0" tabSelected="1" workbookViewId="0">
      <selection activeCell="B7" sqref="B7"/>
    </sheetView>
  </sheetViews>
  <sheetFormatPr baseColWidth="10" defaultColWidth="0" defaultRowHeight="15" zeroHeight="1" x14ac:dyDescent="0.25"/>
  <cols>
    <col min="1" max="1" width="55.7109375" customWidth="1"/>
    <col min="2" max="2" width="45.28515625" customWidth="1"/>
    <col min="3" max="3" width="5.85546875" customWidth="1"/>
    <col min="4" max="6" width="11.42578125" customWidth="1"/>
    <col min="7" max="7" width="13.7109375" customWidth="1"/>
    <col min="8" max="8" width="12.85546875" hidden="1"/>
    <col min="9" max="9" width="16.140625" hidden="1"/>
    <col min="10" max="16384" width="11.42578125" hidden="1"/>
  </cols>
  <sheetData>
    <row r="1" spans="1:9" ht="26.25" x14ac:dyDescent="0.4">
      <c r="A1" s="20" t="s">
        <v>131</v>
      </c>
    </row>
    <row r="2" spans="1:9" x14ac:dyDescent="0.25"/>
    <row r="3" spans="1:9" x14ac:dyDescent="0.25"/>
    <row r="4" spans="1:9" x14ac:dyDescent="0.25">
      <c r="A4" s="19" t="s">
        <v>136</v>
      </c>
      <c r="B4" s="4"/>
    </row>
    <row r="5" spans="1:9" x14ac:dyDescent="0.25">
      <c r="B5" s="4"/>
      <c r="H5" s="8">
        <f>IF(ISBLANK(B13),v,B13)</f>
        <v>150000</v>
      </c>
    </row>
    <row r="6" spans="1:9" x14ac:dyDescent="0.25">
      <c r="B6" s="4"/>
    </row>
    <row r="7" spans="1:9" ht="15.75" x14ac:dyDescent="0.25">
      <c r="A7" s="1" t="s">
        <v>12</v>
      </c>
      <c r="B7" s="22" t="s">
        <v>121</v>
      </c>
      <c r="D7" s="2" t="s">
        <v>126</v>
      </c>
      <c r="H7" s="9">
        <f>VLOOKUP(B7,A38:B148,2,0)</f>
        <v>0.7</v>
      </c>
      <c r="I7" s="8">
        <f>H5*H7</f>
        <v>105000</v>
      </c>
    </row>
    <row r="8" spans="1:9" ht="15.75" x14ac:dyDescent="0.25">
      <c r="B8" s="3"/>
      <c r="D8" s="2"/>
    </row>
    <row r="9" spans="1:9" ht="15.75" x14ac:dyDescent="0.25">
      <c r="A9" s="1" t="s">
        <v>6</v>
      </c>
      <c r="B9" s="23" t="s">
        <v>8</v>
      </c>
      <c r="D9" s="2" t="s">
        <v>126</v>
      </c>
      <c r="H9" s="9">
        <f>VLOOKUP(B9,A26:B30,2,0)</f>
        <v>0.8</v>
      </c>
      <c r="I9" s="8">
        <f>I7*H9</f>
        <v>84000</v>
      </c>
    </row>
    <row r="10" spans="1:9" ht="15.75" x14ac:dyDescent="0.25">
      <c r="B10" s="3"/>
    </row>
    <row r="11" spans="1:9" ht="15.75" x14ac:dyDescent="0.25">
      <c r="A11" s="1" t="s">
        <v>13</v>
      </c>
      <c r="B11" s="23" t="s">
        <v>14</v>
      </c>
      <c r="D11" s="2" t="s">
        <v>126</v>
      </c>
      <c r="H11" s="9">
        <f>VLOOKUP(B11,A32:B35,2,0)</f>
        <v>0.9</v>
      </c>
      <c r="I11" s="8">
        <f>I9*H11</f>
        <v>75600</v>
      </c>
    </row>
    <row r="12" spans="1:9" ht="15.75" x14ac:dyDescent="0.25">
      <c r="B12" s="3"/>
    </row>
    <row r="13" spans="1:9" ht="15.75" x14ac:dyDescent="0.25">
      <c r="A13" s="1" t="s">
        <v>0</v>
      </c>
      <c r="B13" s="24">
        <v>150000</v>
      </c>
      <c r="D13" s="21" t="s">
        <v>125</v>
      </c>
    </row>
    <row r="14" spans="1:9" ht="15.75" x14ac:dyDescent="0.25">
      <c r="A14" s="1"/>
      <c r="B14" s="3"/>
      <c r="D14" s="1"/>
    </row>
    <row r="15" spans="1:9" ht="15.75" x14ac:dyDescent="0.25">
      <c r="A15" s="1" t="s">
        <v>1</v>
      </c>
      <c r="B15" s="25">
        <v>0.1</v>
      </c>
      <c r="D15" s="21" t="s">
        <v>125</v>
      </c>
      <c r="I15" s="8">
        <f>IF(ISBLANK(B15),v,I11*(1+B15))</f>
        <v>83160</v>
      </c>
    </row>
    <row r="16" spans="1:9" ht="15.75" x14ac:dyDescent="0.25">
      <c r="A16" s="1"/>
      <c r="B16" s="3"/>
      <c r="D16" s="1"/>
    </row>
    <row r="17" spans="1:9" ht="15.75" x14ac:dyDescent="0.25">
      <c r="A17" s="1" t="s">
        <v>2</v>
      </c>
      <c r="B17" s="24">
        <v>40000</v>
      </c>
      <c r="D17" s="21" t="s">
        <v>125</v>
      </c>
      <c r="H17" s="9"/>
      <c r="I17" s="8">
        <f>IF(ISBLANK(B17),v,I15+B17)</f>
        <v>123160</v>
      </c>
    </row>
    <row r="18" spans="1:9" ht="15.75" x14ac:dyDescent="0.25">
      <c r="A18" s="6" t="s">
        <v>4</v>
      </c>
      <c r="B18" s="3"/>
    </row>
    <row r="19" spans="1:9" ht="15.75" x14ac:dyDescent="0.25">
      <c r="A19" s="6" t="s">
        <v>3</v>
      </c>
      <c r="B19" s="3"/>
    </row>
    <row r="20" spans="1:9" ht="16.5" thickBot="1" x14ac:dyDescent="0.3">
      <c r="A20" s="1"/>
      <c r="B20" s="3"/>
    </row>
    <row r="21" spans="1:9" ht="19.5" thickBot="1" x14ac:dyDescent="0.35">
      <c r="A21" s="27" t="s">
        <v>5</v>
      </c>
      <c r="B21" s="26">
        <f>IF(ISERROR(I17),"",I17)</f>
        <v>123160</v>
      </c>
    </row>
    <row r="22" spans="1:9" ht="15.75" x14ac:dyDescent="0.25">
      <c r="A22" s="1"/>
      <c r="B22" s="3"/>
    </row>
    <row r="23" spans="1:9" ht="15.75" x14ac:dyDescent="0.25">
      <c r="B23" s="3"/>
    </row>
    <row r="24" spans="1:9" ht="15.75" hidden="1" x14ac:dyDescent="0.25">
      <c r="B24" s="3"/>
    </row>
    <row r="25" spans="1:9" ht="15.75" hidden="1" x14ac:dyDescent="0.25">
      <c r="B25" s="3"/>
    </row>
    <row r="26" spans="1:9" hidden="1" x14ac:dyDescent="0.25">
      <c r="A26" s="10" t="s">
        <v>7</v>
      </c>
      <c r="B26" s="11">
        <v>0.6</v>
      </c>
    </row>
    <row r="27" spans="1:9" hidden="1" x14ac:dyDescent="0.25">
      <c r="A27" s="12" t="s">
        <v>8</v>
      </c>
      <c r="B27" s="13">
        <v>0.8</v>
      </c>
    </row>
    <row r="28" spans="1:9" hidden="1" x14ac:dyDescent="0.25">
      <c r="A28" s="12" t="s">
        <v>9</v>
      </c>
      <c r="B28" s="13">
        <v>1</v>
      </c>
    </row>
    <row r="29" spans="1:9" hidden="1" x14ac:dyDescent="0.25">
      <c r="A29" s="12" t="s">
        <v>10</v>
      </c>
      <c r="B29" s="13">
        <v>1</v>
      </c>
    </row>
    <row r="30" spans="1:9" hidden="1" x14ac:dyDescent="0.25">
      <c r="A30" s="14" t="s">
        <v>11</v>
      </c>
      <c r="B30" s="15">
        <v>1</v>
      </c>
    </row>
    <row r="31" spans="1:9" hidden="1" x14ac:dyDescent="0.25"/>
    <row r="32" spans="1:9" hidden="1" x14ac:dyDescent="0.25">
      <c r="A32" s="10" t="s">
        <v>14</v>
      </c>
      <c r="B32" s="16">
        <v>0.9</v>
      </c>
    </row>
    <row r="33" spans="1:2" hidden="1" x14ac:dyDescent="0.25">
      <c r="A33" s="12" t="s">
        <v>15</v>
      </c>
      <c r="B33" s="17">
        <v>1</v>
      </c>
    </row>
    <row r="34" spans="1:2" hidden="1" x14ac:dyDescent="0.25">
      <c r="A34" s="12" t="s">
        <v>16</v>
      </c>
      <c r="B34" s="17">
        <v>1.1000000000000001</v>
      </c>
    </row>
    <row r="35" spans="1:2" hidden="1" x14ac:dyDescent="0.25">
      <c r="A35" s="14" t="s">
        <v>17</v>
      </c>
      <c r="B35" s="18">
        <v>1.2</v>
      </c>
    </row>
    <row r="36" spans="1:2" hidden="1" x14ac:dyDescent="0.25"/>
    <row r="37" spans="1:2" hidden="1" x14ac:dyDescent="0.25">
      <c r="A37" s="1" t="s">
        <v>18</v>
      </c>
      <c r="B37" s="29" t="s">
        <v>130</v>
      </c>
    </row>
    <row r="38" spans="1:2" hidden="1" x14ac:dyDescent="0.25">
      <c r="A38" s="5" t="s">
        <v>124</v>
      </c>
      <c r="B38" s="7">
        <v>0.4</v>
      </c>
    </row>
    <row r="39" spans="1:2" hidden="1" x14ac:dyDescent="0.25">
      <c r="A39" s="5" t="s">
        <v>121</v>
      </c>
      <c r="B39" s="7">
        <v>0.7</v>
      </c>
    </row>
    <row r="40" spans="1:2" hidden="1" x14ac:dyDescent="0.25">
      <c r="A40" s="28" t="s">
        <v>128</v>
      </c>
      <c r="B40" s="7">
        <v>0.7</v>
      </c>
    </row>
    <row r="41" spans="1:2" hidden="1" x14ac:dyDescent="0.25">
      <c r="A41" s="5" t="s">
        <v>129</v>
      </c>
      <c r="B41" s="7">
        <v>0.95</v>
      </c>
    </row>
    <row r="42" spans="1:2" hidden="1" x14ac:dyDescent="0.25">
      <c r="A42" s="5" t="s">
        <v>120</v>
      </c>
      <c r="B42" s="7">
        <v>1.8</v>
      </c>
    </row>
    <row r="43" spans="1:2" hidden="1" x14ac:dyDescent="0.25">
      <c r="A43" s="5" t="s">
        <v>122</v>
      </c>
      <c r="B43" s="7">
        <v>0.7</v>
      </c>
    </row>
    <row r="44" spans="1:2" hidden="1" x14ac:dyDescent="0.25">
      <c r="A44" s="1" t="s">
        <v>123</v>
      </c>
      <c r="B44" s="7"/>
    </row>
    <row r="45" spans="1:2" hidden="1" x14ac:dyDescent="0.25">
      <c r="A45" t="s">
        <v>62</v>
      </c>
      <c r="B45" s="7">
        <v>0.25</v>
      </c>
    </row>
    <row r="46" spans="1:2" hidden="1" x14ac:dyDescent="0.25">
      <c r="A46" t="s">
        <v>63</v>
      </c>
      <c r="B46" s="7">
        <v>0.45</v>
      </c>
    </row>
    <row r="47" spans="1:2" hidden="1" x14ac:dyDescent="0.25">
      <c r="A47" t="s">
        <v>19</v>
      </c>
      <c r="B47" s="7">
        <v>0.75</v>
      </c>
    </row>
    <row r="48" spans="1:2" hidden="1" x14ac:dyDescent="0.25">
      <c r="A48" t="s">
        <v>20</v>
      </c>
      <c r="B48" s="7">
        <v>0.35</v>
      </c>
    </row>
    <row r="49" spans="1:2" hidden="1" x14ac:dyDescent="0.25">
      <c r="A49" t="s">
        <v>21</v>
      </c>
      <c r="B49" s="7">
        <v>0.7</v>
      </c>
    </row>
    <row r="50" spans="1:2" hidden="1" x14ac:dyDescent="0.25">
      <c r="A50" t="s">
        <v>22</v>
      </c>
      <c r="B50" s="7">
        <v>0.5</v>
      </c>
    </row>
    <row r="51" spans="1:2" hidden="1" x14ac:dyDescent="0.25">
      <c r="A51" t="s">
        <v>117</v>
      </c>
      <c r="B51" s="7">
        <v>0.7</v>
      </c>
    </row>
    <row r="52" spans="1:2" hidden="1" x14ac:dyDescent="0.25">
      <c r="A52" t="s">
        <v>64</v>
      </c>
      <c r="B52" s="7">
        <v>0.75</v>
      </c>
    </row>
    <row r="53" spans="1:2" hidden="1" x14ac:dyDescent="0.25">
      <c r="A53" t="s">
        <v>65</v>
      </c>
      <c r="B53" s="7">
        <v>0.33</v>
      </c>
    </row>
    <row r="54" spans="1:2" hidden="1" x14ac:dyDescent="0.25">
      <c r="A54" t="s">
        <v>23</v>
      </c>
      <c r="B54" s="7">
        <v>0.5</v>
      </c>
    </row>
    <row r="55" spans="1:2" hidden="1" x14ac:dyDescent="0.25">
      <c r="A55" t="s">
        <v>66</v>
      </c>
      <c r="B55" s="7">
        <v>0.45</v>
      </c>
    </row>
    <row r="56" spans="1:2" hidden="1" x14ac:dyDescent="0.25">
      <c r="A56" t="s">
        <v>67</v>
      </c>
      <c r="B56" s="7">
        <v>0.48</v>
      </c>
    </row>
    <row r="57" spans="1:2" hidden="1" x14ac:dyDescent="0.25">
      <c r="A57" t="s">
        <v>68</v>
      </c>
      <c r="B57" s="7">
        <v>0.6</v>
      </c>
    </row>
    <row r="58" spans="1:2" hidden="1" x14ac:dyDescent="0.25">
      <c r="A58" t="s">
        <v>24</v>
      </c>
      <c r="B58" s="7">
        <v>1.05</v>
      </c>
    </row>
    <row r="59" spans="1:2" hidden="1" x14ac:dyDescent="0.25">
      <c r="A59" t="s">
        <v>25</v>
      </c>
      <c r="B59" s="7">
        <v>1.6</v>
      </c>
    </row>
    <row r="60" spans="1:2" hidden="1" x14ac:dyDescent="0.25">
      <c r="A60" t="s">
        <v>26</v>
      </c>
      <c r="B60" s="7">
        <v>0.55000000000000004</v>
      </c>
    </row>
    <row r="61" spans="1:2" hidden="1" x14ac:dyDescent="0.25">
      <c r="A61" t="s">
        <v>69</v>
      </c>
      <c r="B61" s="7">
        <v>0.4</v>
      </c>
    </row>
    <row r="62" spans="1:2" hidden="1" x14ac:dyDescent="0.25">
      <c r="A62" t="s">
        <v>27</v>
      </c>
      <c r="B62" s="7">
        <v>0.7</v>
      </c>
    </row>
    <row r="63" spans="1:2" hidden="1" x14ac:dyDescent="0.25">
      <c r="A63" t="s">
        <v>28</v>
      </c>
      <c r="B63" s="7">
        <v>0.45</v>
      </c>
    </row>
    <row r="64" spans="1:2" hidden="1" x14ac:dyDescent="0.25">
      <c r="A64" t="s">
        <v>29</v>
      </c>
      <c r="B64" s="7">
        <v>0.85</v>
      </c>
    </row>
    <row r="65" spans="1:2" hidden="1" x14ac:dyDescent="0.25">
      <c r="A65" t="s">
        <v>70</v>
      </c>
      <c r="B65" s="7">
        <v>0.4</v>
      </c>
    </row>
    <row r="66" spans="1:2" hidden="1" x14ac:dyDescent="0.25">
      <c r="A66" t="s">
        <v>71</v>
      </c>
      <c r="B66" s="7">
        <v>0.55000000000000004</v>
      </c>
    </row>
    <row r="67" spans="1:2" hidden="1" x14ac:dyDescent="0.25">
      <c r="A67" t="s">
        <v>72</v>
      </c>
      <c r="B67" s="7">
        <v>0.5</v>
      </c>
    </row>
    <row r="68" spans="1:2" hidden="1" x14ac:dyDescent="0.25">
      <c r="A68" t="s">
        <v>30</v>
      </c>
      <c r="B68" s="7">
        <v>1.5</v>
      </c>
    </row>
    <row r="69" spans="1:2" hidden="1" x14ac:dyDescent="0.25">
      <c r="A69" t="s">
        <v>112</v>
      </c>
      <c r="B69" s="7">
        <v>1.2</v>
      </c>
    </row>
    <row r="70" spans="1:2" hidden="1" x14ac:dyDescent="0.25">
      <c r="A70" t="s">
        <v>31</v>
      </c>
      <c r="B70" s="7">
        <v>1.25</v>
      </c>
    </row>
    <row r="71" spans="1:2" hidden="1" x14ac:dyDescent="0.25">
      <c r="A71" t="s">
        <v>73</v>
      </c>
      <c r="B71" s="7">
        <v>0.15</v>
      </c>
    </row>
    <row r="72" spans="1:2" hidden="1" x14ac:dyDescent="0.25">
      <c r="A72" t="s">
        <v>74</v>
      </c>
      <c r="B72" s="7">
        <v>0.25</v>
      </c>
    </row>
    <row r="73" spans="1:2" hidden="1" x14ac:dyDescent="0.25">
      <c r="A73" t="s">
        <v>32</v>
      </c>
      <c r="B73" s="7">
        <v>0.45</v>
      </c>
    </row>
    <row r="74" spans="1:2" hidden="1" x14ac:dyDescent="0.25">
      <c r="A74" t="s">
        <v>75</v>
      </c>
      <c r="B74" s="7">
        <v>0.8</v>
      </c>
    </row>
    <row r="75" spans="1:2" hidden="1" x14ac:dyDescent="0.25">
      <c r="A75" t="s">
        <v>33</v>
      </c>
      <c r="B75" s="7">
        <v>0.6</v>
      </c>
    </row>
    <row r="76" spans="1:2" hidden="1" x14ac:dyDescent="0.25">
      <c r="A76" t="s">
        <v>34</v>
      </c>
      <c r="B76" s="7">
        <v>0.8</v>
      </c>
    </row>
    <row r="77" spans="1:2" hidden="1" x14ac:dyDescent="0.25">
      <c r="A77" t="s">
        <v>76</v>
      </c>
      <c r="B77" s="7">
        <v>0.25</v>
      </c>
    </row>
    <row r="78" spans="1:2" hidden="1" x14ac:dyDescent="0.25">
      <c r="A78" t="s">
        <v>77</v>
      </c>
      <c r="B78" s="7">
        <v>0.7</v>
      </c>
    </row>
    <row r="79" spans="1:2" hidden="1" x14ac:dyDescent="0.25">
      <c r="A79" t="s">
        <v>35</v>
      </c>
      <c r="B79" s="7">
        <v>0.9</v>
      </c>
    </row>
    <row r="80" spans="1:2" hidden="1" x14ac:dyDescent="0.25">
      <c r="A80" t="s">
        <v>78</v>
      </c>
      <c r="B80" s="7">
        <v>0.3</v>
      </c>
    </row>
    <row r="81" spans="1:2" hidden="1" x14ac:dyDescent="0.25">
      <c r="A81" t="s">
        <v>79</v>
      </c>
      <c r="B81" s="7">
        <v>0.3</v>
      </c>
    </row>
    <row r="82" spans="1:2" hidden="1" x14ac:dyDescent="0.25">
      <c r="A82" t="s">
        <v>36</v>
      </c>
      <c r="B82" s="7">
        <v>0.45</v>
      </c>
    </row>
    <row r="83" spans="1:2" hidden="1" x14ac:dyDescent="0.25">
      <c r="A83" t="s">
        <v>80</v>
      </c>
      <c r="B83" s="7">
        <v>2.5</v>
      </c>
    </row>
    <row r="84" spans="1:2" hidden="1" x14ac:dyDescent="0.25">
      <c r="A84" t="s">
        <v>81</v>
      </c>
      <c r="B84" s="7">
        <v>0.45</v>
      </c>
    </row>
    <row r="85" spans="1:2" hidden="1" x14ac:dyDescent="0.25">
      <c r="A85" t="s">
        <v>37</v>
      </c>
      <c r="B85" s="7">
        <v>0.55000000000000004</v>
      </c>
    </row>
    <row r="86" spans="1:2" hidden="1" x14ac:dyDescent="0.25">
      <c r="A86" t="s">
        <v>38</v>
      </c>
      <c r="B86" s="7">
        <v>0.25</v>
      </c>
    </row>
    <row r="87" spans="1:2" hidden="1" x14ac:dyDescent="0.25">
      <c r="A87" t="s">
        <v>82</v>
      </c>
      <c r="B87" s="7">
        <v>0.55000000000000004</v>
      </c>
    </row>
    <row r="88" spans="1:2" hidden="1" x14ac:dyDescent="0.25">
      <c r="A88" t="s">
        <v>83</v>
      </c>
      <c r="B88" s="7">
        <v>1</v>
      </c>
    </row>
    <row r="89" spans="1:2" hidden="1" x14ac:dyDescent="0.25">
      <c r="A89" t="s">
        <v>39</v>
      </c>
      <c r="B89" s="7">
        <v>1</v>
      </c>
    </row>
    <row r="90" spans="1:2" hidden="1" x14ac:dyDescent="0.25">
      <c r="A90" t="s">
        <v>40</v>
      </c>
      <c r="B90" s="7">
        <v>0.75</v>
      </c>
    </row>
    <row r="91" spans="1:2" hidden="1" x14ac:dyDescent="0.25">
      <c r="A91" t="s">
        <v>41</v>
      </c>
      <c r="B91" s="7">
        <v>0.45</v>
      </c>
    </row>
    <row r="92" spans="1:2" hidden="1" x14ac:dyDescent="0.25">
      <c r="A92" t="s">
        <v>84</v>
      </c>
      <c r="B92" s="7">
        <v>1.25</v>
      </c>
    </row>
    <row r="93" spans="1:2" hidden="1" x14ac:dyDescent="0.25">
      <c r="A93" t="s">
        <v>113</v>
      </c>
      <c r="B93" s="7">
        <v>0.4</v>
      </c>
    </row>
    <row r="94" spans="1:2" hidden="1" x14ac:dyDescent="0.25">
      <c r="A94" t="s">
        <v>85</v>
      </c>
      <c r="B94" s="7">
        <v>0.45</v>
      </c>
    </row>
    <row r="95" spans="1:2" hidden="1" x14ac:dyDescent="0.25">
      <c r="A95" t="s">
        <v>114</v>
      </c>
      <c r="B95" s="7">
        <v>0.25</v>
      </c>
    </row>
    <row r="96" spans="1:2" hidden="1" x14ac:dyDescent="0.25">
      <c r="A96" t="s">
        <v>42</v>
      </c>
      <c r="B96" s="7">
        <v>0.75</v>
      </c>
    </row>
    <row r="97" spans="1:2" hidden="1" x14ac:dyDescent="0.25">
      <c r="A97" t="s">
        <v>86</v>
      </c>
      <c r="B97" s="7">
        <v>0.25</v>
      </c>
    </row>
    <row r="98" spans="1:2" hidden="1" x14ac:dyDescent="0.25">
      <c r="A98" t="s">
        <v>115</v>
      </c>
      <c r="B98" s="7">
        <v>0.3</v>
      </c>
    </row>
    <row r="99" spans="1:2" hidden="1" x14ac:dyDescent="0.25">
      <c r="A99" t="s">
        <v>43</v>
      </c>
      <c r="B99" s="7">
        <v>0.7</v>
      </c>
    </row>
    <row r="100" spans="1:2" hidden="1" x14ac:dyDescent="0.25">
      <c r="A100" t="s">
        <v>87</v>
      </c>
      <c r="B100" s="7">
        <v>0.25</v>
      </c>
    </row>
    <row r="101" spans="1:2" hidden="1" x14ac:dyDescent="0.25">
      <c r="A101" t="s">
        <v>44</v>
      </c>
      <c r="B101" s="7">
        <v>0.45</v>
      </c>
    </row>
    <row r="102" spans="1:2" hidden="1" x14ac:dyDescent="0.25">
      <c r="A102" t="s">
        <v>88</v>
      </c>
      <c r="B102" s="7">
        <v>0.4</v>
      </c>
    </row>
    <row r="103" spans="1:2" hidden="1" x14ac:dyDescent="0.25">
      <c r="A103" t="s">
        <v>89</v>
      </c>
      <c r="B103" s="7">
        <v>0.4</v>
      </c>
    </row>
    <row r="104" spans="1:2" hidden="1" x14ac:dyDescent="0.25">
      <c r="A104" t="s">
        <v>90</v>
      </c>
      <c r="B104" s="7">
        <v>0.7</v>
      </c>
    </row>
    <row r="105" spans="1:2" hidden="1" x14ac:dyDescent="0.25">
      <c r="A105" t="s">
        <v>91</v>
      </c>
      <c r="B105" s="7">
        <v>1</v>
      </c>
    </row>
    <row r="106" spans="1:2" hidden="1" x14ac:dyDescent="0.25">
      <c r="A106" t="s">
        <v>118</v>
      </c>
      <c r="B106" s="7">
        <v>0.7</v>
      </c>
    </row>
    <row r="107" spans="1:2" hidden="1" x14ac:dyDescent="0.25">
      <c r="A107" t="s">
        <v>119</v>
      </c>
      <c r="B107" s="7">
        <v>0.6</v>
      </c>
    </row>
    <row r="108" spans="1:2" hidden="1" x14ac:dyDescent="0.25">
      <c r="A108" t="s">
        <v>92</v>
      </c>
      <c r="B108" s="7">
        <v>0.45</v>
      </c>
    </row>
    <row r="109" spans="1:2" hidden="1" x14ac:dyDescent="0.25">
      <c r="A109" t="s">
        <v>45</v>
      </c>
      <c r="B109" s="7">
        <v>0.25</v>
      </c>
    </row>
    <row r="110" spans="1:2" hidden="1" x14ac:dyDescent="0.25">
      <c r="A110" t="s">
        <v>93</v>
      </c>
      <c r="B110" s="7">
        <v>0.2</v>
      </c>
    </row>
    <row r="111" spans="1:2" hidden="1" x14ac:dyDescent="0.25">
      <c r="A111" t="s">
        <v>94</v>
      </c>
      <c r="B111" s="7">
        <v>1</v>
      </c>
    </row>
    <row r="112" spans="1:2" hidden="1" x14ac:dyDescent="0.25">
      <c r="A112" t="s">
        <v>95</v>
      </c>
      <c r="B112" s="7">
        <v>0.7</v>
      </c>
    </row>
    <row r="113" spans="1:2" hidden="1" x14ac:dyDescent="0.25">
      <c r="A113" t="s">
        <v>96</v>
      </c>
      <c r="B113" s="7">
        <v>1.3</v>
      </c>
    </row>
    <row r="114" spans="1:2" hidden="1" x14ac:dyDescent="0.25">
      <c r="A114" t="s">
        <v>97</v>
      </c>
      <c r="B114" s="7">
        <v>0.65</v>
      </c>
    </row>
    <row r="115" spans="1:2" hidden="1" x14ac:dyDescent="0.25">
      <c r="A115" t="s">
        <v>46</v>
      </c>
      <c r="B115" s="7">
        <v>0.5</v>
      </c>
    </row>
    <row r="116" spans="1:2" hidden="1" x14ac:dyDescent="0.25">
      <c r="A116" t="s">
        <v>98</v>
      </c>
      <c r="B116" s="7">
        <v>0.5</v>
      </c>
    </row>
    <row r="117" spans="1:2" hidden="1" x14ac:dyDescent="0.25">
      <c r="A117" t="s">
        <v>47</v>
      </c>
      <c r="B117" s="7">
        <v>1</v>
      </c>
    </row>
    <row r="118" spans="1:2" hidden="1" x14ac:dyDescent="0.25">
      <c r="A118" t="s">
        <v>48</v>
      </c>
      <c r="B118" s="7">
        <v>0.8</v>
      </c>
    </row>
    <row r="119" spans="1:2" hidden="1" x14ac:dyDescent="0.25">
      <c r="A119" t="s">
        <v>99</v>
      </c>
      <c r="B119" s="7">
        <v>0.75</v>
      </c>
    </row>
    <row r="120" spans="1:2" hidden="1" x14ac:dyDescent="0.25">
      <c r="A120" t="s">
        <v>100</v>
      </c>
      <c r="B120" s="7">
        <v>0.8</v>
      </c>
    </row>
    <row r="121" spans="1:2" hidden="1" x14ac:dyDescent="0.25">
      <c r="A121" t="s">
        <v>101</v>
      </c>
      <c r="B121" s="7">
        <v>0.55000000000000004</v>
      </c>
    </row>
    <row r="122" spans="1:2" hidden="1" x14ac:dyDescent="0.25">
      <c r="A122" t="s">
        <v>49</v>
      </c>
      <c r="B122" s="7">
        <v>1</v>
      </c>
    </row>
    <row r="123" spans="1:2" hidden="1" x14ac:dyDescent="0.25">
      <c r="A123" t="s">
        <v>102</v>
      </c>
      <c r="B123" s="7">
        <v>0.65</v>
      </c>
    </row>
    <row r="124" spans="1:2" hidden="1" x14ac:dyDescent="0.25">
      <c r="A124" t="s">
        <v>103</v>
      </c>
      <c r="B124" s="7">
        <v>0.7</v>
      </c>
    </row>
    <row r="125" spans="1:2" hidden="1" x14ac:dyDescent="0.25">
      <c r="A125" t="s">
        <v>104</v>
      </c>
      <c r="B125" s="7">
        <v>0.5</v>
      </c>
    </row>
    <row r="126" spans="1:2" hidden="1" x14ac:dyDescent="0.25">
      <c r="A126" t="s">
        <v>105</v>
      </c>
      <c r="B126" s="7">
        <v>0.3</v>
      </c>
    </row>
    <row r="127" spans="1:2" hidden="1" x14ac:dyDescent="0.25">
      <c r="A127" t="s">
        <v>50</v>
      </c>
      <c r="B127" s="7">
        <v>1.1000000000000001</v>
      </c>
    </row>
    <row r="128" spans="1:2" hidden="1" x14ac:dyDescent="0.25">
      <c r="A128" t="s">
        <v>51</v>
      </c>
      <c r="B128" s="7">
        <v>0.7</v>
      </c>
    </row>
    <row r="129" spans="1:2" hidden="1" x14ac:dyDescent="0.25">
      <c r="A129" t="s">
        <v>52</v>
      </c>
      <c r="B129" s="7">
        <v>0.6</v>
      </c>
    </row>
    <row r="130" spans="1:2" hidden="1" x14ac:dyDescent="0.25">
      <c r="A130" t="s">
        <v>106</v>
      </c>
      <c r="B130" s="7">
        <v>0.6</v>
      </c>
    </row>
    <row r="131" spans="1:2" hidden="1" x14ac:dyDescent="0.25">
      <c r="A131" t="s">
        <v>116</v>
      </c>
      <c r="B131" s="7">
        <v>0.5</v>
      </c>
    </row>
    <row r="132" spans="1:2" hidden="1" x14ac:dyDescent="0.25">
      <c r="A132" t="s">
        <v>53</v>
      </c>
      <c r="B132" s="7">
        <v>0.8</v>
      </c>
    </row>
    <row r="133" spans="1:2" hidden="1" x14ac:dyDescent="0.25">
      <c r="A133" t="s">
        <v>107</v>
      </c>
      <c r="B133" s="7">
        <v>0.3</v>
      </c>
    </row>
    <row r="134" spans="1:2" hidden="1" x14ac:dyDescent="0.25">
      <c r="A134" t="s">
        <v>54</v>
      </c>
      <c r="B134" s="7">
        <v>1.05</v>
      </c>
    </row>
    <row r="135" spans="1:2" hidden="1" x14ac:dyDescent="0.25">
      <c r="A135" t="s">
        <v>55</v>
      </c>
      <c r="B135" s="7">
        <v>0.75</v>
      </c>
    </row>
    <row r="136" spans="1:2" hidden="1" x14ac:dyDescent="0.25">
      <c r="A136" t="s">
        <v>108</v>
      </c>
      <c r="B136" s="7">
        <v>0.7</v>
      </c>
    </row>
    <row r="137" spans="1:2" hidden="1" x14ac:dyDescent="0.25">
      <c r="A137" t="s">
        <v>109</v>
      </c>
      <c r="B137" s="7">
        <v>1</v>
      </c>
    </row>
    <row r="138" spans="1:2" hidden="1" x14ac:dyDescent="0.25">
      <c r="A138" t="s">
        <v>56</v>
      </c>
      <c r="B138" s="7">
        <v>0.35</v>
      </c>
    </row>
    <row r="139" spans="1:2" hidden="1" x14ac:dyDescent="0.25">
      <c r="A139" t="s">
        <v>57</v>
      </c>
      <c r="B139" s="7">
        <v>0.2</v>
      </c>
    </row>
    <row r="140" spans="1:2" hidden="1" x14ac:dyDescent="0.25">
      <c r="A140" t="s">
        <v>110</v>
      </c>
      <c r="B140" s="7">
        <v>0.28000000000000003</v>
      </c>
    </row>
    <row r="141" spans="1:2" hidden="1" x14ac:dyDescent="0.25">
      <c r="A141" t="s">
        <v>58</v>
      </c>
      <c r="B141" s="7">
        <v>0.8</v>
      </c>
    </row>
    <row r="142" spans="1:2" hidden="1" x14ac:dyDescent="0.25">
      <c r="A142" t="s">
        <v>59</v>
      </c>
      <c r="B142" s="7">
        <v>0.5</v>
      </c>
    </row>
    <row r="143" spans="1:2" hidden="1" x14ac:dyDescent="0.25">
      <c r="A143" t="s">
        <v>111</v>
      </c>
      <c r="B143" s="7">
        <v>0.75</v>
      </c>
    </row>
    <row r="144" spans="1:2" hidden="1" x14ac:dyDescent="0.25">
      <c r="A144" t="s">
        <v>60</v>
      </c>
      <c r="B144" s="7">
        <v>0.2</v>
      </c>
    </row>
    <row r="145" spans="1:2" hidden="1" x14ac:dyDescent="0.25">
      <c r="A145" t="s">
        <v>61</v>
      </c>
      <c r="B145" s="7">
        <v>0.28000000000000003</v>
      </c>
    </row>
    <row r="146" spans="1:2" hidden="1" x14ac:dyDescent="0.25">
      <c r="A146" t="s">
        <v>127</v>
      </c>
      <c r="B146" s="7">
        <v>0.7</v>
      </c>
    </row>
    <row r="147" spans="1:2" hidden="1" x14ac:dyDescent="0.25"/>
    <row r="148" spans="1:2" hidden="1" x14ac:dyDescent="0.25"/>
    <row r="149" spans="1:2" hidden="1" x14ac:dyDescent="0.25"/>
    <row r="150" spans="1:2" hidden="1" x14ac:dyDescent="0.25"/>
    <row r="151" spans="1:2" hidden="1" x14ac:dyDescent="0.25"/>
    <row r="152" spans="1:2" hidden="1" x14ac:dyDescent="0.25"/>
    <row r="153" spans="1:2" hidden="1" x14ac:dyDescent="0.25"/>
    <row r="154" spans="1:2" hidden="1" x14ac:dyDescent="0.25"/>
    <row r="155" spans="1:2" hidden="1" x14ac:dyDescent="0.25"/>
    <row r="156" spans="1:2" hidden="1" x14ac:dyDescent="0.25"/>
    <row r="157" spans="1:2" hidden="1" x14ac:dyDescent="0.25"/>
    <row r="158" spans="1:2" hidden="1" x14ac:dyDescent="0.25"/>
    <row r="159" spans="1:2" hidden="1" x14ac:dyDescent="0.25"/>
    <row r="160" spans="1:2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</sheetData>
  <sheetProtection algorithmName="SHA-512" hashValue="HPcDcjZdMUxGWpVmCza0I70N+AiAUMKq40TfQUrzzEiL1TDg+KTqhhSk2DHhSY6u0PcJBpcPI3o8AVWlhPc0Kg==" saltValue="RmCAmQle7CTAd06t7fTtjg==" spinCount="100000" sheet="1" objects="1" scenarios="1"/>
  <sortState ref="A40:B207">
    <sortCondition ref="A40"/>
  </sortState>
  <dataValidations count="3">
    <dataValidation type="list" allowBlank="1" showInputMessage="1" showErrorMessage="1" sqref="B9">
      <formula1>$A$26:$A$30</formula1>
    </dataValidation>
    <dataValidation type="list" allowBlank="1" showInputMessage="1" showErrorMessage="1" sqref="B11">
      <formula1>$A$32:$A$35</formula1>
    </dataValidation>
    <dataValidation type="list" allowBlank="1" showInputMessage="1" showErrorMessage="1" sqref="B7">
      <formula1>$A$38:$A$149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5"/>
  <sheetViews>
    <sheetView showGridLines="0" workbookViewId="0">
      <selection activeCell="B13" sqref="B13"/>
    </sheetView>
  </sheetViews>
  <sheetFormatPr baseColWidth="10" defaultRowHeight="15" x14ac:dyDescent="0.25"/>
  <cols>
    <col min="1" max="1" width="50" style="30" bestFit="1" customWidth="1"/>
    <col min="2" max="2" width="31.140625" style="30" bestFit="1" customWidth="1"/>
  </cols>
  <sheetData>
    <row r="1" spans="1:2" ht="26.25" x14ac:dyDescent="0.4">
      <c r="A1" s="37" t="s">
        <v>135</v>
      </c>
    </row>
    <row r="4" spans="1:2" x14ac:dyDescent="0.25">
      <c r="A4" s="33" t="s">
        <v>133</v>
      </c>
      <c r="B4" s="34" t="s">
        <v>132</v>
      </c>
    </row>
    <row r="5" spans="1:2" x14ac:dyDescent="0.25">
      <c r="A5" s="30" t="s">
        <v>7</v>
      </c>
      <c r="B5" s="31">
        <v>0.6</v>
      </c>
    </row>
    <row r="6" spans="1:2" x14ac:dyDescent="0.25">
      <c r="A6" s="30" t="s">
        <v>8</v>
      </c>
      <c r="B6" s="31">
        <v>0.8</v>
      </c>
    </row>
    <row r="7" spans="1:2" x14ac:dyDescent="0.25">
      <c r="A7" s="30" t="s">
        <v>9</v>
      </c>
      <c r="B7" s="31">
        <v>1</v>
      </c>
    </row>
    <row r="8" spans="1:2" x14ac:dyDescent="0.25">
      <c r="A8" s="30" t="s">
        <v>10</v>
      </c>
      <c r="B8" s="31">
        <v>1</v>
      </c>
    </row>
    <row r="9" spans="1:2" x14ac:dyDescent="0.25">
      <c r="A9" s="30" t="s">
        <v>11</v>
      </c>
      <c r="B9" s="31">
        <v>1</v>
      </c>
    </row>
    <row r="11" spans="1:2" x14ac:dyDescent="0.25">
      <c r="A11" s="36" t="s">
        <v>134</v>
      </c>
      <c r="B11" s="34" t="s">
        <v>132</v>
      </c>
    </row>
    <row r="12" spans="1:2" x14ac:dyDescent="0.25">
      <c r="A12" s="30" t="s">
        <v>14</v>
      </c>
      <c r="B12" s="32">
        <v>0.9</v>
      </c>
    </row>
    <row r="13" spans="1:2" x14ac:dyDescent="0.25">
      <c r="A13" s="30" t="s">
        <v>15</v>
      </c>
      <c r="B13" s="32">
        <v>1</v>
      </c>
    </row>
    <row r="14" spans="1:2" x14ac:dyDescent="0.25">
      <c r="A14" s="30" t="s">
        <v>16</v>
      </c>
      <c r="B14" s="32">
        <v>1.1000000000000001</v>
      </c>
    </row>
    <row r="15" spans="1:2" x14ac:dyDescent="0.25">
      <c r="A15" s="30" t="s">
        <v>17</v>
      </c>
      <c r="B15" s="32">
        <v>1.2</v>
      </c>
    </row>
    <row r="17" spans="1:2" x14ac:dyDescent="0.25">
      <c r="A17" s="33" t="s">
        <v>18</v>
      </c>
      <c r="B17" s="34" t="s">
        <v>132</v>
      </c>
    </row>
    <row r="18" spans="1:2" x14ac:dyDescent="0.25">
      <c r="A18" s="35" t="s">
        <v>124</v>
      </c>
      <c r="B18" s="32">
        <v>0.4</v>
      </c>
    </row>
    <row r="19" spans="1:2" x14ac:dyDescent="0.25">
      <c r="A19" s="35" t="s">
        <v>121</v>
      </c>
      <c r="B19" s="32">
        <v>0.7</v>
      </c>
    </row>
    <row r="20" spans="1:2" x14ac:dyDescent="0.25">
      <c r="A20" s="28" t="s">
        <v>128</v>
      </c>
      <c r="B20" s="32">
        <v>0.7</v>
      </c>
    </row>
    <row r="21" spans="1:2" x14ac:dyDescent="0.25">
      <c r="A21" s="35" t="s">
        <v>129</v>
      </c>
      <c r="B21" s="32">
        <v>0.95</v>
      </c>
    </row>
    <row r="22" spans="1:2" x14ac:dyDescent="0.25">
      <c r="A22" s="35" t="s">
        <v>120</v>
      </c>
      <c r="B22" s="32">
        <v>1.8</v>
      </c>
    </row>
    <row r="23" spans="1:2" x14ac:dyDescent="0.25">
      <c r="A23" s="35" t="s">
        <v>122</v>
      </c>
      <c r="B23" s="32">
        <v>0.7</v>
      </c>
    </row>
    <row r="24" spans="1:2" x14ac:dyDescent="0.25">
      <c r="A24" s="30" t="s">
        <v>62</v>
      </c>
      <c r="B24" s="32">
        <v>0.25</v>
      </c>
    </row>
    <row r="25" spans="1:2" x14ac:dyDescent="0.25">
      <c r="A25" s="30" t="s">
        <v>63</v>
      </c>
      <c r="B25" s="32">
        <v>0.45</v>
      </c>
    </row>
    <row r="26" spans="1:2" x14ac:dyDescent="0.25">
      <c r="A26" s="30" t="s">
        <v>19</v>
      </c>
      <c r="B26" s="32">
        <v>0.75</v>
      </c>
    </row>
    <row r="27" spans="1:2" x14ac:dyDescent="0.25">
      <c r="A27" s="30" t="s">
        <v>20</v>
      </c>
      <c r="B27" s="32">
        <v>0.35</v>
      </c>
    </row>
    <row r="28" spans="1:2" x14ac:dyDescent="0.25">
      <c r="A28" s="30" t="s">
        <v>21</v>
      </c>
      <c r="B28" s="32">
        <v>0.7</v>
      </c>
    </row>
    <row r="29" spans="1:2" x14ac:dyDescent="0.25">
      <c r="A29" s="30" t="s">
        <v>22</v>
      </c>
      <c r="B29" s="32">
        <v>0.5</v>
      </c>
    </row>
    <row r="30" spans="1:2" x14ac:dyDescent="0.25">
      <c r="A30" s="30" t="s">
        <v>117</v>
      </c>
      <c r="B30" s="32">
        <v>0.7</v>
      </c>
    </row>
    <row r="31" spans="1:2" x14ac:dyDescent="0.25">
      <c r="A31" s="30" t="s">
        <v>64</v>
      </c>
      <c r="B31" s="32">
        <v>0.75</v>
      </c>
    </row>
    <row r="32" spans="1:2" x14ac:dyDescent="0.25">
      <c r="A32" s="30" t="s">
        <v>65</v>
      </c>
      <c r="B32" s="32">
        <v>0.33</v>
      </c>
    </row>
    <row r="33" spans="1:2" x14ac:dyDescent="0.25">
      <c r="A33" s="30" t="s">
        <v>23</v>
      </c>
      <c r="B33" s="32">
        <v>0.5</v>
      </c>
    </row>
    <row r="34" spans="1:2" x14ac:dyDescent="0.25">
      <c r="A34" s="30" t="s">
        <v>66</v>
      </c>
      <c r="B34" s="32">
        <v>0.45</v>
      </c>
    </row>
    <row r="35" spans="1:2" x14ac:dyDescent="0.25">
      <c r="A35" s="30" t="s">
        <v>67</v>
      </c>
      <c r="B35" s="32">
        <v>0.48</v>
      </c>
    </row>
    <row r="36" spans="1:2" x14ac:dyDescent="0.25">
      <c r="A36" s="30" t="s">
        <v>68</v>
      </c>
      <c r="B36" s="32">
        <v>0.6</v>
      </c>
    </row>
    <row r="37" spans="1:2" x14ac:dyDescent="0.25">
      <c r="A37" s="30" t="s">
        <v>24</v>
      </c>
      <c r="B37" s="32">
        <v>1.05</v>
      </c>
    </row>
    <row r="38" spans="1:2" x14ac:dyDescent="0.25">
      <c r="A38" s="30" t="s">
        <v>25</v>
      </c>
      <c r="B38" s="32">
        <v>1.6</v>
      </c>
    </row>
    <row r="39" spans="1:2" x14ac:dyDescent="0.25">
      <c r="A39" s="30" t="s">
        <v>26</v>
      </c>
      <c r="B39" s="32">
        <v>0.55000000000000004</v>
      </c>
    </row>
    <row r="40" spans="1:2" x14ac:dyDescent="0.25">
      <c r="A40" s="30" t="s">
        <v>69</v>
      </c>
      <c r="B40" s="32">
        <v>0.4</v>
      </c>
    </row>
    <row r="41" spans="1:2" x14ac:dyDescent="0.25">
      <c r="A41" s="30" t="s">
        <v>27</v>
      </c>
      <c r="B41" s="32">
        <v>0.7</v>
      </c>
    </row>
    <row r="42" spans="1:2" x14ac:dyDescent="0.25">
      <c r="A42" s="30" t="s">
        <v>28</v>
      </c>
      <c r="B42" s="32">
        <v>0.45</v>
      </c>
    </row>
    <row r="43" spans="1:2" x14ac:dyDescent="0.25">
      <c r="A43" s="30" t="s">
        <v>29</v>
      </c>
      <c r="B43" s="32">
        <v>0.85</v>
      </c>
    </row>
    <row r="44" spans="1:2" x14ac:dyDescent="0.25">
      <c r="A44" s="30" t="s">
        <v>70</v>
      </c>
      <c r="B44" s="32">
        <v>0.4</v>
      </c>
    </row>
    <row r="45" spans="1:2" x14ac:dyDescent="0.25">
      <c r="A45" s="30" t="s">
        <v>71</v>
      </c>
      <c r="B45" s="32">
        <v>0.55000000000000004</v>
      </c>
    </row>
    <row r="46" spans="1:2" x14ac:dyDescent="0.25">
      <c r="A46" s="30" t="s">
        <v>72</v>
      </c>
      <c r="B46" s="32">
        <v>0.5</v>
      </c>
    </row>
    <row r="47" spans="1:2" x14ac:dyDescent="0.25">
      <c r="A47" s="30" t="s">
        <v>30</v>
      </c>
      <c r="B47" s="32">
        <v>1.5</v>
      </c>
    </row>
    <row r="48" spans="1:2" x14ac:dyDescent="0.25">
      <c r="A48" s="30" t="s">
        <v>112</v>
      </c>
      <c r="B48" s="32">
        <v>1.2</v>
      </c>
    </row>
    <row r="49" spans="1:2" x14ac:dyDescent="0.25">
      <c r="A49" s="30" t="s">
        <v>31</v>
      </c>
      <c r="B49" s="32">
        <v>1.25</v>
      </c>
    </row>
    <row r="50" spans="1:2" x14ac:dyDescent="0.25">
      <c r="A50" s="30" t="s">
        <v>73</v>
      </c>
      <c r="B50" s="32">
        <v>0.15</v>
      </c>
    </row>
    <row r="51" spans="1:2" x14ac:dyDescent="0.25">
      <c r="A51" s="30" t="s">
        <v>74</v>
      </c>
      <c r="B51" s="32">
        <v>0.25</v>
      </c>
    </row>
    <row r="52" spans="1:2" x14ac:dyDescent="0.25">
      <c r="A52" s="30" t="s">
        <v>32</v>
      </c>
      <c r="B52" s="32">
        <v>0.45</v>
      </c>
    </row>
    <row r="53" spans="1:2" x14ac:dyDescent="0.25">
      <c r="A53" s="30" t="s">
        <v>75</v>
      </c>
      <c r="B53" s="32">
        <v>0.8</v>
      </c>
    </row>
    <row r="54" spans="1:2" x14ac:dyDescent="0.25">
      <c r="A54" s="30" t="s">
        <v>33</v>
      </c>
      <c r="B54" s="32">
        <v>0.6</v>
      </c>
    </row>
    <row r="55" spans="1:2" x14ac:dyDescent="0.25">
      <c r="A55" s="30" t="s">
        <v>34</v>
      </c>
      <c r="B55" s="32">
        <v>0.8</v>
      </c>
    </row>
    <row r="56" spans="1:2" x14ac:dyDescent="0.25">
      <c r="A56" s="30" t="s">
        <v>76</v>
      </c>
      <c r="B56" s="32">
        <v>0.25</v>
      </c>
    </row>
    <row r="57" spans="1:2" x14ac:dyDescent="0.25">
      <c r="A57" s="30" t="s">
        <v>77</v>
      </c>
      <c r="B57" s="32">
        <v>0.7</v>
      </c>
    </row>
    <row r="58" spans="1:2" x14ac:dyDescent="0.25">
      <c r="A58" s="30" t="s">
        <v>35</v>
      </c>
      <c r="B58" s="32">
        <v>0.9</v>
      </c>
    </row>
    <row r="59" spans="1:2" x14ac:dyDescent="0.25">
      <c r="A59" s="30" t="s">
        <v>78</v>
      </c>
      <c r="B59" s="32">
        <v>0.3</v>
      </c>
    </row>
    <row r="60" spans="1:2" x14ac:dyDescent="0.25">
      <c r="A60" s="30" t="s">
        <v>79</v>
      </c>
      <c r="B60" s="32">
        <v>0.3</v>
      </c>
    </row>
    <row r="61" spans="1:2" x14ac:dyDescent="0.25">
      <c r="A61" s="30" t="s">
        <v>36</v>
      </c>
      <c r="B61" s="32">
        <v>0.45</v>
      </c>
    </row>
    <row r="62" spans="1:2" x14ac:dyDescent="0.25">
      <c r="A62" s="30" t="s">
        <v>80</v>
      </c>
      <c r="B62" s="32">
        <v>2.5</v>
      </c>
    </row>
    <row r="63" spans="1:2" x14ac:dyDescent="0.25">
      <c r="A63" s="30" t="s">
        <v>81</v>
      </c>
      <c r="B63" s="32">
        <v>0.45</v>
      </c>
    </row>
    <row r="64" spans="1:2" x14ac:dyDescent="0.25">
      <c r="A64" s="30" t="s">
        <v>37</v>
      </c>
      <c r="B64" s="32">
        <v>0.55000000000000004</v>
      </c>
    </row>
    <row r="65" spans="1:2" x14ac:dyDescent="0.25">
      <c r="A65" s="30" t="s">
        <v>38</v>
      </c>
      <c r="B65" s="32">
        <v>0.25</v>
      </c>
    </row>
    <row r="66" spans="1:2" x14ac:dyDescent="0.25">
      <c r="A66" s="30" t="s">
        <v>82</v>
      </c>
      <c r="B66" s="32">
        <v>0.55000000000000004</v>
      </c>
    </row>
    <row r="67" spans="1:2" x14ac:dyDescent="0.25">
      <c r="A67" s="30" t="s">
        <v>83</v>
      </c>
      <c r="B67" s="32">
        <v>1</v>
      </c>
    </row>
    <row r="68" spans="1:2" x14ac:dyDescent="0.25">
      <c r="A68" s="30" t="s">
        <v>39</v>
      </c>
      <c r="B68" s="32">
        <v>1</v>
      </c>
    </row>
    <row r="69" spans="1:2" x14ac:dyDescent="0.25">
      <c r="A69" s="30" t="s">
        <v>40</v>
      </c>
      <c r="B69" s="32">
        <v>0.75</v>
      </c>
    </row>
    <row r="70" spans="1:2" x14ac:dyDescent="0.25">
      <c r="A70" s="30" t="s">
        <v>41</v>
      </c>
      <c r="B70" s="32">
        <v>0.45</v>
      </c>
    </row>
    <row r="71" spans="1:2" x14ac:dyDescent="0.25">
      <c r="A71" s="30" t="s">
        <v>84</v>
      </c>
      <c r="B71" s="32">
        <v>1.25</v>
      </c>
    </row>
    <row r="72" spans="1:2" x14ac:dyDescent="0.25">
      <c r="A72" s="30" t="s">
        <v>113</v>
      </c>
      <c r="B72" s="32">
        <v>0.4</v>
      </c>
    </row>
    <row r="73" spans="1:2" x14ac:dyDescent="0.25">
      <c r="A73" s="30" t="s">
        <v>85</v>
      </c>
      <c r="B73" s="32">
        <v>0.45</v>
      </c>
    </row>
    <row r="74" spans="1:2" x14ac:dyDescent="0.25">
      <c r="A74" s="30" t="s">
        <v>114</v>
      </c>
      <c r="B74" s="32">
        <v>0.25</v>
      </c>
    </row>
    <row r="75" spans="1:2" x14ac:dyDescent="0.25">
      <c r="A75" s="30" t="s">
        <v>42</v>
      </c>
      <c r="B75" s="32">
        <v>0.75</v>
      </c>
    </row>
    <row r="76" spans="1:2" x14ac:dyDescent="0.25">
      <c r="A76" s="30" t="s">
        <v>86</v>
      </c>
      <c r="B76" s="32">
        <v>0.25</v>
      </c>
    </row>
    <row r="77" spans="1:2" x14ac:dyDescent="0.25">
      <c r="A77" s="30" t="s">
        <v>115</v>
      </c>
      <c r="B77" s="32">
        <v>0.3</v>
      </c>
    </row>
    <row r="78" spans="1:2" x14ac:dyDescent="0.25">
      <c r="A78" s="30" t="s">
        <v>43</v>
      </c>
      <c r="B78" s="32">
        <v>0.7</v>
      </c>
    </row>
    <row r="79" spans="1:2" x14ac:dyDescent="0.25">
      <c r="A79" s="30" t="s">
        <v>87</v>
      </c>
      <c r="B79" s="32">
        <v>0.25</v>
      </c>
    </row>
    <row r="80" spans="1:2" x14ac:dyDescent="0.25">
      <c r="A80" s="30" t="s">
        <v>44</v>
      </c>
      <c r="B80" s="32">
        <v>0.45</v>
      </c>
    </row>
    <row r="81" spans="1:2" x14ac:dyDescent="0.25">
      <c r="A81" s="30" t="s">
        <v>88</v>
      </c>
      <c r="B81" s="32">
        <v>0.4</v>
      </c>
    </row>
    <row r="82" spans="1:2" x14ac:dyDescent="0.25">
      <c r="A82" s="30" t="s">
        <v>89</v>
      </c>
      <c r="B82" s="32">
        <v>0.4</v>
      </c>
    </row>
    <row r="83" spans="1:2" x14ac:dyDescent="0.25">
      <c r="A83" s="30" t="s">
        <v>90</v>
      </c>
      <c r="B83" s="32">
        <v>0.7</v>
      </c>
    </row>
    <row r="84" spans="1:2" x14ac:dyDescent="0.25">
      <c r="A84" s="30" t="s">
        <v>91</v>
      </c>
      <c r="B84" s="32">
        <v>1</v>
      </c>
    </row>
    <row r="85" spans="1:2" x14ac:dyDescent="0.25">
      <c r="A85" s="30" t="s">
        <v>118</v>
      </c>
      <c r="B85" s="32">
        <v>0.7</v>
      </c>
    </row>
    <row r="86" spans="1:2" x14ac:dyDescent="0.25">
      <c r="A86" s="30" t="s">
        <v>119</v>
      </c>
      <c r="B86" s="32">
        <v>0.6</v>
      </c>
    </row>
    <row r="87" spans="1:2" x14ac:dyDescent="0.25">
      <c r="A87" s="30" t="s">
        <v>92</v>
      </c>
      <c r="B87" s="32">
        <v>0.45</v>
      </c>
    </row>
    <row r="88" spans="1:2" x14ac:dyDescent="0.25">
      <c r="A88" s="30" t="s">
        <v>45</v>
      </c>
      <c r="B88" s="32">
        <v>0.25</v>
      </c>
    </row>
    <row r="89" spans="1:2" x14ac:dyDescent="0.25">
      <c r="A89" s="30" t="s">
        <v>93</v>
      </c>
      <c r="B89" s="32">
        <v>0.2</v>
      </c>
    </row>
    <row r="90" spans="1:2" x14ac:dyDescent="0.25">
      <c r="A90" s="30" t="s">
        <v>94</v>
      </c>
      <c r="B90" s="32">
        <v>1</v>
      </c>
    </row>
    <row r="91" spans="1:2" x14ac:dyDescent="0.25">
      <c r="A91" s="30" t="s">
        <v>95</v>
      </c>
      <c r="B91" s="32">
        <v>0.7</v>
      </c>
    </row>
    <row r="92" spans="1:2" x14ac:dyDescent="0.25">
      <c r="A92" s="30" t="s">
        <v>96</v>
      </c>
      <c r="B92" s="32">
        <v>1.3</v>
      </c>
    </row>
    <row r="93" spans="1:2" x14ac:dyDescent="0.25">
      <c r="A93" s="30" t="s">
        <v>97</v>
      </c>
      <c r="B93" s="32">
        <v>0.65</v>
      </c>
    </row>
    <row r="94" spans="1:2" x14ac:dyDescent="0.25">
      <c r="A94" s="30" t="s">
        <v>46</v>
      </c>
      <c r="B94" s="32">
        <v>0.5</v>
      </c>
    </row>
    <row r="95" spans="1:2" x14ac:dyDescent="0.25">
      <c r="A95" s="30" t="s">
        <v>98</v>
      </c>
      <c r="B95" s="32">
        <v>0.5</v>
      </c>
    </row>
    <row r="96" spans="1:2" x14ac:dyDescent="0.25">
      <c r="A96" s="30" t="s">
        <v>47</v>
      </c>
      <c r="B96" s="32">
        <v>1</v>
      </c>
    </row>
    <row r="97" spans="1:2" x14ac:dyDescent="0.25">
      <c r="A97" s="30" t="s">
        <v>48</v>
      </c>
      <c r="B97" s="32">
        <v>0.8</v>
      </c>
    </row>
    <row r="98" spans="1:2" x14ac:dyDescent="0.25">
      <c r="A98" s="30" t="s">
        <v>99</v>
      </c>
      <c r="B98" s="32">
        <v>0.75</v>
      </c>
    </row>
    <row r="99" spans="1:2" x14ac:dyDescent="0.25">
      <c r="A99" s="30" t="s">
        <v>100</v>
      </c>
      <c r="B99" s="32">
        <v>0.8</v>
      </c>
    </row>
    <row r="100" spans="1:2" x14ac:dyDescent="0.25">
      <c r="A100" s="30" t="s">
        <v>101</v>
      </c>
      <c r="B100" s="32">
        <v>0.55000000000000004</v>
      </c>
    </row>
    <row r="101" spans="1:2" x14ac:dyDescent="0.25">
      <c r="A101" s="30" t="s">
        <v>49</v>
      </c>
      <c r="B101" s="32">
        <v>1</v>
      </c>
    </row>
    <row r="102" spans="1:2" x14ac:dyDescent="0.25">
      <c r="A102" s="30" t="s">
        <v>102</v>
      </c>
      <c r="B102" s="32">
        <v>0.65</v>
      </c>
    </row>
    <row r="103" spans="1:2" x14ac:dyDescent="0.25">
      <c r="A103" s="30" t="s">
        <v>103</v>
      </c>
      <c r="B103" s="32">
        <v>0.7</v>
      </c>
    </row>
    <row r="104" spans="1:2" x14ac:dyDescent="0.25">
      <c r="A104" s="30" t="s">
        <v>104</v>
      </c>
      <c r="B104" s="32">
        <v>0.5</v>
      </c>
    </row>
    <row r="105" spans="1:2" x14ac:dyDescent="0.25">
      <c r="A105" s="30" t="s">
        <v>105</v>
      </c>
      <c r="B105" s="32">
        <v>0.3</v>
      </c>
    </row>
    <row r="106" spans="1:2" x14ac:dyDescent="0.25">
      <c r="A106" s="30" t="s">
        <v>50</v>
      </c>
      <c r="B106" s="32">
        <v>1.1000000000000001</v>
      </c>
    </row>
    <row r="107" spans="1:2" x14ac:dyDescent="0.25">
      <c r="A107" s="30" t="s">
        <v>51</v>
      </c>
      <c r="B107" s="32">
        <v>0.7</v>
      </c>
    </row>
    <row r="108" spans="1:2" x14ac:dyDescent="0.25">
      <c r="A108" s="30" t="s">
        <v>52</v>
      </c>
      <c r="B108" s="32">
        <v>0.6</v>
      </c>
    </row>
    <row r="109" spans="1:2" x14ac:dyDescent="0.25">
      <c r="A109" s="30" t="s">
        <v>106</v>
      </c>
      <c r="B109" s="32">
        <v>0.6</v>
      </c>
    </row>
    <row r="110" spans="1:2" x14ac:dyDescent="0.25">
      <c r="A110" s="30" t="s">
        <v>116</v>
      </c>
      <c r="B110" s="32">
        <v>0.5</v>
      </c>
    </row>
    <row r="111" spans="1:2" x14ac:dyDescent="0.25">
      <c r="A111" s="30" t="s">
        <v>53</v>
      </c>
      <c r="B111" s="32">
        <v>0.8</v>
      </c>
    </row>
    <row r="112" spans="1:2" x14ac:dyDescent="0.25">
      <c r="A112" s="30" t="s">
        <v>107</v>
      </c>
      <c r="B112" s="32">
        <v>0.3</v>
      </c>
    </row>
    <row r="113" spans="1:2" x14ac:dyDescent="0.25">
      <c r="A113" s="30" t="s">
        <v>54</v>
      </c>
      <c r="B113" s="32">
        <v>1.05</v>
      </c>
    </row>
    <row r="114" spans="1:2" x14ac:dyDescent="0.25">
      <c r="A114" s="30" t="s">
        <v>55</v>
      </c>
      <c r="B114" s="32">
        <v>0.75</v>
      </c>
    </row>
    <row r="115" spans="1:2" x14ac:dyDescent="0.25">
      <c r="A115" s="30" t="s">
        <v>108</v>
      </c>
      <c r="B115" s="32">
        <v>0.7</v>
      </c>
    </row>
    <row r="116" spans="1:2" x14ac:dyDescent="0.25">
      <c r="A116" s="30" t="s">
        <v>109</v>
      </c>
      <c r="B116" s="32">
        <v>1</v>
      </c>
    </row>
    <row r="117" spans="1:2" x14ac:dyDescent="0.25">
      <c r="A117" s="30" t="s">
        <v>56</v>
      </c>
      <c r="B117" s="32">
        <v>0.35</v>
      </c>
    </row>
    <row r="118" spans="1:2" x14ac:dyDescent="0.25">
      <c r="A118" s="30" t="s">
        <v>57</v>
      </c>
      <c r="B118" s="32">
        <v>0.2</v>
      </c>
    </row>
    <row r="119" spans="1:2" x14ac:dyDescent="0.25">
      <c r="A119" s="30" t="s">
        <v>110</v>
      </c>
      <c r="B119" s="32">
        <v>0.28000000000000003</v>
      </c>
    </row>
    <row r="120" spans="1:2" x14ac:dyDescent="0.25">
      <c r="A120" s="30" t="s">
        <v>58</v>
      </c>
      <c r="B120" s="32">
        <v>0.8</v>
      </c>
    </row>
    <row r="121" spans="1:2" x14ac:dyDescent="0.25">
      <c r="A121" s="30" t="s">
        <v>59</v>
      </c>
      <c r="B121" s="32">
        <v>0.5</v>
      </c>
    </row>
    <row r="122" spans="1:2" x14ac:dyDescent="0.25">
      <c r="A122" s="30" t="s">
        <v>111</v>
      </c>
      <c r="B122" s="32">
        <v>0.75</v>
      </c>
    </row>
    <row r="123" spans="1:2" x14ac:dyDescent="0.25">
      <c r="A123" s="30" t="s">
        <v>60</v>
      </c>
      <c r="B123" s="32">
        <v>0.2</v>
      </c>
    </row>
    <row r="124" spans="1:2" x14ac:dyDescent="0.25">
      <c r="A124" s="30" t="s">
        <v>61</v>
      </c>
      <c r="B124" s="32">
        <v>0.28000000000000003</v>
      </c>
    </row>
    <row r="125" spans="1:2" x14ac:dyDescent="0.25">
      <c r="A125" s="30" t="s">
        <v>127</v>
      </c>
      <c r="B125" s="32">
        <v>0.7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 valeur entreprise</vt:lpstr>
      <vt:lpstr>Critères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2017-12-18T19:08:43Z</dcterms:created>
  <dcterms:modified xsi:type="dcterms:W3CDTF">2017-12-19T10:39:01Z</dcterms:modified>
</cp:coreProperties>
</file>