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Coût de revient" sheetId="1" r:id="rId1"/>
  </sheets>
  <definedNames>
    <definedName name="_xlnm.Print_Area" localSheetId="0">'Coût de revient'!$A$1:$F$29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2" i="1"/>
  <c r="F13" i="1"/>
  <c r="F14" i="1"/>
  <c r="F15" i="1"/>
  <c r="F16" i="1"/>
  <c r="F11" i="1"/>
  <c r="A8" i="1"/>
  <c r="F23" i="1" l="1"/>
  <c r="F24" i="1" s="1"/>
  <c r="F28" i="1" s="1"/>
  <c r="F26" i="1" l="1"/>
  <c r="F27" i="1" s="1"/>
</calcChain>
</file>

<file path=xl/sharedStrings.xml><?xml version="1.0" encoding="utf-8"?>
<sst xmlns="http://schemas.openxmlformats.org/spreadsheetml/2006/main" count="44" uniqueCount="37">
  <si>
    <t>Fournisseur</t>
  </si>
  <si>
    <t>Unité</t>
  </si>
  <si>
    <t>Coût d'achat HT à l'unité</t>
  </si>
  <si>
    <t>Unités nécessaires</t>
  </si>
  <si>
    <t>Prix de revient HT</t>
  </si>
  <si>
    <t>kg</t>
  </si>
  <si>
    <t>Prix de vente HT</t>
  </si>
  <si>
    <t>Marge brute</t>
  </si>
  <si>
    <t>Taux de marge</t>
  </si>
  <si>
    <t>Coefficient de marge</t>
  </si>
  <si>
    <t>Désignation matière ou article</t>
  </si>
  <si>
    <t>Calcul coût de revient</t>
  </si>
  <si>
    <t>Nom du produit :</t>
  </si>
  <si>
    <t>Confiture fraise 150 ml</t>
  </si>
  <si>
    <t>Sucre</t>
  </si>
  <si>
    <t>Fraises</t>
  </si>
  <si>
    <t>Saisir dans les cases vertes uniquement</t>
  </si>
  <si>
    <t xml:space="preserve">Dupont </t>
  </si>
  <si>
    <t>Durand</t>
  </si>
  <si>
    <t>Conservateur</t>
  </si>
  <si>
    <t>Nombre d'unités produites :</t>
  </si>
  <si>
    <t>Lumi</t>
  </si>
  <si>
    <t>unitaire</t>
  </si>
  <si>
    <t>Pot verre</t>
  </si>
  <si>
    <t>Couvercle pot</t>
  </si>
  <si>
    <t>Etiquette</t>
  </si>
  <si>
    <t>APE</t>
  </si>
  <si>
    <t>Dupuis</t>
  </si>
  <si>
    <t>Frais de transport pots</t>
  </si>
  <si>
    <t>Geodis</t>
  </si>
  <si>
    <t>forfaitaire</t>
  </si>
  <si>
    <t>Total prix de revient HT pour le nombre d'unités à produire :</t>
  </si>
  <si>
    <t>Main d'œuvre interne</t>
  </si>
  <si>
    <t>Interne</t>
  </si>
  <si>
    <t>Heure</t>
  </si>
  <si>
    <t>Sous-traitance collage étiquettes</t>
  </si>
  <si>
    <t>Prix de revient HT unitaire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</si>
</sst>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9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3" fontId="0" fillId="2" borderId="12" xfId="1" applyFont="1" applyFill="1" applyBorder="1" applyAlignment="1">
      <alignment horizontal="right" vertical="center" indent="1"/>
    </xf>
    <xf numFmtId="0" fontId="0" fillId="2" borderId="12" xfId="0" applyFill="1" applyBorder="1" applyAlignment="1">
      <alignment horizontal="right" vertical="center" indent="1"/>
    </xf>
    <xf numFmtId="43" fontId="0" fillId="0" borderId="13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43" fontId="0" fillId="2" borderId="15" xfId="1" applyFont="1" applyFill="1" applyBorder="1" applyAlignment="1">
      <alignment horizontal="right" vertical="center" indent="1"/>
    </xf>
    <xf numFmtId="0" fontId="0" fillId="2" borderId="15" xfId="0" applyFill="1" applyBorder="1" applyAlignment="1">
      <alignment horizontal="right" vertical="center" indent="1"/>
    </xf>
    <xf numFmtId="43" fontId="0" fillId="0" borderId="16" xfId="1" applyFont="1" applyBorder="1" applyAlignment="1">
      <alignment horizontal="right" vertical="center" indent="1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43" fontId="0" fillId="2" borderId="18" xfId="1" applyFont="1" applyFill="1" applyBorder="1" applyAlignment="1">
      <alignment horizontal="right" vertical="center" indent="1"/>
    </xf>
    <xf numFmtId="0" fontId="0" fillId="2" borderId="18" xfId="0" applyFill="1" applyBorder="1" applyAlignment="1">
      <alignment horizontal="right" vertical="center" indent="1"/>
    </xf>
    <xf numFmtId="43" fontId="0" fillId="0" borderId="19" xfId="1" applyFont="1" applyBorder="1" applyAlignment="1">
      <alignment horizontal="right" vertical="center" indent="1"/>
    </xf>
    <xf numFmtId="43" fontId="10" fillId="3" borderId="7" xfId="0" applyNumberFormat="1" applyFont="1" applyFill="1" applyBorder="1" applyAlignment="1">
      <alignment horizontal="right" vertical="center" indent="1"/>
    </xf>
    <xf numFmtId="0" fontId="8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right" vertical="center" indent="1"/>
    </xf>
    <xf numFmtId="0" fontId="0" fillId="3" borderId="5" xfId="0" applyFont="1" applyFill="1" applyBorder="1" applyAlignment="1">
      <alignment horizontal="right" vertical="center" indent="1"/>
    </xf>
    <xf numFmtId="43" fontId="8" fillId="3" borderId="6" xfId="0" applyNumberFormat="1" applyFont="1" applyFill="1" applyBorder="1" applyAlignment="1">
      <alignment horizontal="right" vertical="center" indent="1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2" fillId="0" borderId="0" xfId="0" applyFont="1"/>
    <xf numFmtId="0" fontId="8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 indent="1"/>
    </xf>
    <xf numFmtId="0" fontId="0" fillId="0" borderId="5" xfId="0" applyFont="1" applyFill="1" applyBorder="1" applyAlignment="1">
      <alignment horizontal="right" vertical="center" indent="1"/>
    </xf>
    <xf numFmtId="43" fontId="8" fillId="0" borderId="6" xfId="0" applyNumberFormat="1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right" vertical="center" indent="1"/>
    </xf>
    <xf numFmtId="0" fontId="13" fillId="0" borderId="5" xfId="0" applyFont="1" applyFill="1" applyBorder="1" applyAlignment="1">
      <alignment horizontal="right" vertical="center" indent="1"/>
    </xf>
    <xf numFmtId="43" fontId="6" fillId="0" borderId="6" xfId="0" applyNumberFormat="1" applyFont="1" applyFill="1" applyBorder="1" applyAlignment="1">
      <alignment horizontal="right" vertical="center" indent="1"/>
    </xf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3" fontId="5" fillId="2" borderId="6" xfId="0" applyNumberFormat="1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57150</xdr:rowOff>
    </xdr:from>
    <xdr:to>
      <xdr:col>6</xdr:col>
      <xdr:colOff>301671</xdr:colOff>
      <xdr:row>2</xdr:row>
      <xdr:rowOff>161925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76" b="20972"/>
        <a:stretch/>
      </xdr:blipFill>
      <xdr:spPr>
        <a:xfrm>
          <a:off x="6858000" y="57150"/>
          <a:ext cx="2882946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32.5703125" bestFit="1" customWidth="1"/>
    <col min="2" max="2" width="31.42578125" customWidth="1"/>
    <col min="4" max="4" width="25.42578125" bestFit="1" customWidth="1"/>
    <col min="5" max="5" width="20.140625" customWidth="1"/>
    <col min="6" max="6" width="20.5703125" customWidth="1"/>
  </cols>
  <sheetData>
    <row r="1" spans="1:6" ht="26.25" x14ac:dyDescent="0.4">
      <c r="A1" s="34" t="s">
        <v>11</v>
      </c>
    </row>
    <row r="5" spans="1:6" s="5" customFormat="1" ht="15.75" x14ac:dyDescent="0.2">
      <c r="A5" s="3" t="s">
        <v>12</v>
      </c>
      <c r="B5" s="4" t="s">
        <v>13</v>
      </c>
      <c r="E5" s="1" t="s">
        <v>16</v>
      </c>
    </row>
    <row r="6" spans="1:6" ht="15.75" x14ac:dyDescent="0.25">
      <c r="A6" s="3" t="s">
        <v>20</v>
      </c>
      <c r="B6" s="4">
        <v>1000</v>
      </c>
    </row>
    <row r="7" spans="1:6" ht="24" customHeight="1" x14ac:dyDescent="0.25"/>
    <row r="8" spans="1:6" ht="18.75" x14ac:dyDescent="0.3">
      <c r="A8" s="6" t="str">
        <f>"Calcul pour "&amp;B6&amp;" unités produites :"</f>
        <v>Calcul pour 1000 unités produites :</v>
      </c>
    </row>
    <row r="9" spans="1:6" ht="4.5" customHeight="1" thickBot="1" x14ac:dyDescent="0.3"/>
    <row r="10" spans="1:6" s="2" customFormat="1" ht="27" customHeight="1" x14ac:dyDescent="0.25">
      <c r="A10" s="7" t="s">
        <v>10</v>
      </c>
      <c r="B10" s="8" t="s">
        <v>0</v>
      </c>
      <c r="C10" s="8" t="s">
        <v>1</v>
      </c>
      <c r="D10" s="9" t="s">
        <v>2</v>
      </c>
      <c r="E10" s="9" t="s">
        <v>3</v>
      </c>
      <c r="F10" s="10" t="s">
        <v>4</v>
      </c>
    </row>
    <row r="11" spans="1:6" s="2" customFormat="1" ht="21" customHeight="1" x14ac:dyDescent="0.25">
      <c r="A11" s="11" t="s">
        <v>14</v>
      </c>
      <c r="B11" s="12" t="s">
        <v>18</v>
      </c>
      <c r="C11" s="12" t="s">
        <v>5</v>
      </c>
      <c r="D11" s="13">
        <v>0.8</v>
      </c>
      <c r="E11" s="14">
        <v>150</v>
      </c>
      <c r="F11" s="15">
        <f>D11*E11</f>
        <v>120</v>
      </c>
    </row>
    <row r="12" spans="1:6" s="2" customFormat="1" ht="21" customHeight="1" x14ac:dyDescent="0.25">
      <c r="A12" s="21" t="s">
        <v>15</v>
      </c>
      <c r="B12" s="22" t="s">
        <v>17</v>
      </c>
      <c r="C12" s="22" t="s">
        <v>5</v>
      </c>
      <c r="D12" s="23">
        <v>4.8</v>
      </c>
      <c r="E12" s="24">
        <v>170</v>
      </c>
      <c r="F12" s="25">
        <f t="shared" ref="F12:F22" si="0">D12*E12</f>
        <v>816</v>
      </c>
    </row>
    <row r="13" spans="1:6" s="2" customFormat="1" ht="21" customHeight="1" x14ac:dyDescent="0.25">
      <c r="A13" s="21" t="s">
        <v>19</v>
      </c>
      <c r="B13" s="22" t="s">
        <v>18</v>
      </c>
      <c r="C13" s="22" t="s">
        <v>5</v>
      </c>
      <c r="D13" s="23">
        <v>0.8</v>
      </c>
      <c r="E13" s="24">
        <v>1.5</v>
      </c>
      <c r="F13" s="25">
        <f t="shared" si="0"/>
        <v>1.2000000000000002</v>
      </c>
    </row>
    <row r="14" spans="1:6" s="2" customFormat="1" ht="21" customHeight="1" x14ac:dyDescent="0.25">
      <c r="A14" s="21" t="s">
        <v>23</v>
      </c>
      <c r="B14" s="22" t="s">
        <v>21</v>
      </c>
      <c r="C14" s="22" t="s">
        <v>22</v>
      </c>
      <c r="D14" s="23">
        <v>0.65</v>
      </c>
      <c r="E14" s="24">
        <v>1000</v>
      </c>
      <c r="F14" s="25">
        <f t="shared" si="0"/>
        <v>650</v>
      </c>
    </row>
    <row r="15" spans="1:6" s="2" customFormat="1" ht="21" customHeight="1" x14ac:dyDescent="0.25">
      <c r="A15" s="21" t="s">
        <v>24</v>
      </c>
      <c r="B15" s="22" t="s">
        <v>21</v>
      </c>
      <c r="C15" s="22" t="s">
        <v>22</v>
      </c>
      <c r="D15" s="23">
        <v>0.12</v>
      </c>
      <c r="E15" s="24">
        <v>1000</v>
      </c>
      <c r="F15" s="25">
        <f t="shared" si="0"/>
        <v>120</v>
      </c>
    </row>
    <row r="16" spans="1:6" s="2" customFormat="1" ht="21" customHeight="1" x14ac:dyDescent="0.25">
      <c r="A16" s="21" t="s">
        <v>25</v>
      </c>
      <c r="B16" s="22" t="s">
        <v>26</v>
      </c>
      <c r="C16" s="22" t="s">
        <v>22</v>
      </c>
      <c r="D16" s="23">
        <v>0.11</v>
      </c>
      <c r="E16" s="24">
        <v>1000</v>
      </c>
      <c r="F16" s="25">
        <f t="shared" si="0"/>
        <v>110</v>
      </c>
    </row>
    <row r="17" spans="1:6" s="2" customFormat="1" ht="21" customHeight="1" x14ac:dyDescent="0.25">
      <c r="A17" s="21" t="s">
        <v>35</v>
      </c>
      <c r="B17" s="22" t="s">
        <v>27</v>
      </c>
      <c r="C17" s="22" t="s">
        <v>22</v>
      </c>
      <c r="D17" s="23">
        <v>0.15</v>
      </c>
      <c r="E17" s="24">
        <v>1000</v>
      </c>
      <c r="F17" s="25">
        <f t="shared" si="0"/>
        <v>150</v>
      </c>
    </row>
    <row r="18" spans="1:6" s="2" customFormat="1" ht="21" customHeight="1" x14ac:dyDescent="0.25">
      <c r="A18" s="21" t="s">
        <v>28</v>
      </c>
      <c r="B18" s="22" t="s">
        <v>29</v>
      </c>
      <c r="C18" s="22" t="s">
        <v>30</v>
      </c>
      <c r="D18" s="23">
        <v>450</v>
      </c>
      <c r="E18" s="24">
        <v>1</v>
      </c>
      <c r="F18" s="25">
        <f t="shared" si="0"/>
        <v>450</v>
      </c>
    </row>
    <row r="19" spans="1:6" s="2" customFormat="1" ht="21" customHeight="1" x14ac:dyDescent="0.25">
      <c r="A19" s="21" t="s">
        <v>32</v>
      </c>
      <c r="B19" s="22" t="s">
        <v>33</v>
      </c>
      <c r="C19" s="22" t="s">
        <v>34</v>
      </c>
      <c r="D19" s="23">
        <v>18</v>
      </c>
      <c r="E19" s="24">
        <v>15</v>
      </c>
      <c r="F19" s="25">
        <f t="shared" si="0"/>
        <v>270</v>
      </c>
    </row>
    <row r="20" spans="1:6" s="2" customFormat="1" ht="21" customHeight="1" x14ac:dyDescent="0.25">
      <c r="A20" s="21"/>
      <c r="B20" s="22"/>
      <c r="C20" s="22"/>
      <c r="D20" s="23"/>
      <c r="E20" s="24"/>
      <c r="F20" s="25">
        <f t="shared" si="0"/>
        <v>0</v>
      </c>
    </row>
    <row r="21" spans="1:6" s="2" customFormat="1" ht="21" customHeight="1" x14ac:dyDescent="0.25">
      <c r="A21" s="21"/>
      <c r="B21" s="22"/>
      <c r="C21" s="22"/>
      <c r="D21" s="23"/>
      <c r="E21" s="24"/>
      <c r="F21" s="25">
        <f t="shared" si="0"/>
        <v>0</v>
      </c>
    </row>
    <row r="22" spans="1:6" s="2" customFormat="1" ht="21" customHeight="1" x14ac:dyDescent="0.25">
      <c r="A22" s="16"/>
      <c r="B22" s="17"/>
      <c r="C22" s="17"/>
      <c r="D22" s="18"/>
      <c r="E22" s="19"/>
      <c r="F22" s="20">
        <f t="shared" si="0"/>
        <v>0</v>
      </c>
    </row>
    <row r="23" spans="1:6" s="2" customFormat="1" ht="21" customHeight="1" x14ac:dyDescent="0.25">
      <c r="A23" s="35" t="s">
        <v>31</v>
      </c>
      <c r="B23" s="36"/>
      <c r="C23" s="36"/>
      <c r="D23" s="37"/>
      <c r="E23" s="38"/>
      <c r="F23" s="39">
        <f>SUM(F11:F22)</f>
        <v>2687.2</v>
      </c>
    </row>
    <row r="24" spans="1:6" s="2" customFormat="1" ht="21.75" customHeight="1" x14ac:dyDescent="0.25">
      <c r="A24" s="40" t="s">
        <v>36</v>
      </c>
      <c r="B24" s="41"/>
      <c r="C24" s="41"/>
      <c r="D24" s="42"/>
      <c r="E24" s="43"/>
      <c r="F24" s="44">
        <f>F23/B6</f>
        <v>2.6871999999999998</v>
      </c>
    </row>
    <row r="25" spans="1:6" s="2" customFormat="1" ht="21.75" customHeight="1" x14ac:dyDescent="0.25">
      <c r="A25" s="48" t="s">
        <v>6</v>
      </c>
      <c r="B25" s="49"/>
      <c r="C25" s="49"/>
      <c r="D25" s="49"/>
      <c r="E25" s="50"/>
      <c r="F25" s="47">
        <v>5</v>
      </c>
    </row>
    <row r="26" spans="1:6" ht="21.75" customHeight="1" x14ac:dyDescent="0.25">
      <c r="A26" s="27" t="s">
        <v>7</v>
      </c>
      <c r="B26" s="28"/>
      <c r="C26" s="28"/>
      <c r="D26" s="29"/>
      <c r="E26" s="30"/>
      <c r="F26" s="31">
        <f>F25-F24</f>
        <v>2.3128000000000002</v>
      </c>
    </row>
    <row r="27" spans="1:6" ht="21.75" customHeight="1" x14ac:dyDescent="0.25">
      <c r="A27" s="27" t="s">
        <v>8</v>
      </c>
      <c r="B27" s="32"/>
      <c r="C27" s="32"/>
      <c r="D27" s="32"/>
      <c r="E27" s="33"/>
      <c r="F27" s="31">
        <f>F26/F24</f>
        <v>0.86067281929145589</v>
      </c>
    </row>
    <row r="28" spans="1:6" ht="21.75" customHeight="1" thickBot="1" x14ac:dyDescent="0.3">
      <c r="A28" s="45" t="s">
        <v>9</v>
      </c>
      <c r="B28" s="46"/>
      <c r="C28" s="46"/>
      <c r="D28" s="46"/>
      <c r="E28" s="46"/>
      <c r="F28" s="26">
        <f>F25/F24</f>
        <v>1.8606728192914559</v>
      </c>
    </row>
  </sheetData>
  <mergeCells count="1">
    <mergeCell ref="A28:E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de revient</vt:lpstr>
      <vt:lpstr>'Coût de revient'!Zone_d_impression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2017-07-16T14:51:16Z</cp:lastPrinted>
  <dcterms:created xsi:type="dcterms:W3CDTF">2017-07-16T09:47:31Z</dcterms:created>
  <dcterms:modified xsi:type="dcterms:W3CDTF">2017-07-16T16:39:10Z</dcterms:modified>
</cp:coreProperties>
</file>